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рисова\Desktop\"/>
    </mc:Choice>
  </mc:AlternateContent>
  <bookViews>
    <workbookView xWindow="0" yWindow="0" windowWidth="13980" windowHeight="10860"/>
  </bookViews>
  <sheets>
    <sheet name="Расходы" sheetId="1" r:id="rId1"/>
  </sheets>
  <definedNames>
    <definedName name="_xlnm._FilterDatabase" localSheetId="0" hidden="1">Расходы!$A$5:$E$52</definedName>
    <definedName name="Print_Titles" localSheetId="0">Расходы!$1:$5</definedName>
  </definedNames>
  <calcPr calcId="152511"/>
</workbook>
</file>

<file path=xl/calcChain.xml><?xml version="1.0" encoding="utf-8"?>
<calcChain xmlns="http://schemas.openxmlformats.org/spreadsheetml/2006/main">
  <c r="C6" i="1" l="1"/>
  <c r="F6" i="1" l="1"/>
  <c r="D6" i="1"/>
  <c r="G26" i="1" l="1"/>
  <c r="G22" i="1"/>
  <c r="G20" i="1"/>
  <c r="E13" i="1"/>
  <c r="E6" i="1"/>
  <c r="G6" i="1"/>
  <c r="G49" i="1"/>
  <c r="G48" i="1"/>
  <c r="G50" i="1"/>
  <c r="G47" i="1"/>
  <c r="E50" i="1"/>
  <c r="E49" i="1"/>
  <c r="E48" i="1"/>
  <c r="E47" i="1"/>
  <c r="E52" i="1"/>
  <c r="E51" i="1"/>
  <c r="G46" i="1"/>
  <c r="E46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E26" i="1"/>
  <c r="E25" i="1"/>
  <c r="G24" i="1"/>
  <c r="E24" i="1"/>
  <c r="E23" i="1"/>
  <c r="E22" i="1"/>
  <c r="G21" i="1"/>
  <c r="E21" i="1"/>
  <c r="E20" i="1"/>
  <c r="G19" i="1"/>
  <c r="E19" i="1"/>
  <c r="G18" i="1"/>
  <c r="E18" i="1"/>
  <c r="G17" i="1"/>
  <c r="E17" i="1"/>
  <c r="G16" i="1"/>
  <c r="E16" i="1"/>
  <c r="G15" i="1"/>
  <c r="E15" i="1"/>
  <c r="E14" i="1"/>
  <c r="G12" i="1"/>
  <c r="E12" i="1"/>
  <c r="E11" i="1"/>
  <c r="G10" i="1"/>
  <c r="E10" i="1"/>
  <c r="G9" i="1"/>
  <c r="E9" i="1"/>
  <c r="G8" i="1"/>
  <c r="E8" i="1"/>
  <c r="G7" i="1"/>
  <c r="E7" i="1"/>
</calcChain>
</file>

<file path=xl/sharedStrings.xml><?xml version="1.0" encoding="utf-8"?>
<sst xmlns="http://schemas.openxmlformats.org/spreadsheetml/2006/main" count="108" uniqueCount="108">
  <si>
    <t xml:space="preserve">Наименование </t>
  </si>
  <si>
    <t>Код раздела, подраздела</t>
  </si>
  <si>
    <t>Процент исполнения годового плана, %</t>
  </si>
  <si>
    <t>Темп роста к соответствующему периоду прошлого года, %</t>
  </si>
  <si>
    <t>1</t>
  </si>
  <si>
    <t>2</t>
  </si>
  <si>
    <t>3</t>
  </si>
  <si>
    <t>4</t>
  </si>
  <si>
    <t>5</t>
  </si>
  <si>
    <t>6</t>
  </si>
  <si>
    <t>7</t>
  </si>
  <si>
    <t>Итого расходов</t>
  </si>
  <si>
    <t>ОБЩЕГОСУДАРСТВЕННЫЕ ВОПРОСЫ</t>
  </si>
  <si>
    <t xml:space="preserve"> 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</si>
  <si>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</si>
  <si>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</si>
  <si>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</si>
  <si>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</si>
  <si>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</si>
  <si>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</si>
  <si>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</si>
  <si>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</si>
  <si>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</si>
  <si>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</si>
  <si>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</si>
  <si>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</si>
  <si>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</si>
  <si>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</si>
  <si>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</si>
  <si>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</si>
  <si>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</si>
  <si>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</si>
  <si>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</si>
  <si>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</si>
  <si>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</si>
  <si>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</si>
  <si>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</si>
  <si>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</si>
  <si>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</si>
  <si>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</si>
  <si>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</si>
  <si>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</si>
  <si>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</si>
  <si>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</si>
  <si>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</si>
  <si>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</si>
  <si>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</si>
  <si>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</si>
  <si>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</si>
  <si>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</si>
  <si>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</si>
  <si>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</si>
  <si>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</si>
  <si>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</si>
  <si>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</si>
  <si>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</si>
  <si>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</si>
  <si>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</si>
  <si>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</si>
  <si>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</si>
  <si>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</si>
  <si>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</si>
  <si>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</si>
  <si>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</si>
  <si>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</si>
  <si>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</si>
  <si>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</si>
  <si>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</si>
  <si>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</si>
  <si>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</si>
  <si>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</si>
  <si>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</si>
  <si>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</si>
  <si>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</si>
  <si>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</si>
  <si>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</si>
  <si>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</si>
  <si>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</si>
  <si>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</si>
  <si>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</si>
  <si>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</si>
  <si>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</si>
  <si>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</si>
  <si>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</si>
  <si>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</si>
  <si>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</si>
  <si>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</si>
  <si>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</si>
  <si>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</si>
  <si>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</si>
  <si>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Спорт высших достижений</t>
  </si>
  <si>
    <t>1103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</si>
  <si>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</si>
  <si>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</si>
  <si>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</si>
  <si>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</si>
  <si>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Мобилизационная и вневойсковая подготовка</t>
  </si>
  <si>
    <t>0203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</si>
  <si>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</si>
  <si>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</si>
  <si>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</si>
  <si>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</si>
  <si>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</si>
  <si>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</si>
  <si>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Сведения об исполнении бюджета Ольгинского муниципального округа  за полугодие 2025 года по расходам в разрезе разделов и подразделов кассификации расходов бюджета в сравнении с плановыми значениями на 2025 год и фактическими значениями соответствующего периода 2024 года</t>
  </si>
  <si>
    <t>Фактическое исполнение на 01.06.2025, рублей</t>
  </si>
  <si>
    <t>Фактическое исполнение на 01.06.2024, рублей</t>
  </si>
  <si>
    <t>Утверждено Решением Думы ОМО от 22.04.2025 года № 209-НПА "О внесения изменений в бюджет Ольгинского муниципального округа на 2025 год и плановый период 2026 и 2027 годов"                                                                                                         Уточненная роспись,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</si>
</sst>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,"/>
  </numFmts>
  <fonts count="23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i/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6">
    <xf numFmtId="0" fontId="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" fillId="0" borderId="1"/>
    <xf numFmtId="0" fontId="2" fillId="0" borderId="2">
      <alignment horizontal="left" wrapText="1"/>
    </xf>
    <xf numFmtId="0" fontId="3" fillId="0" borderId="3">
      <alignment horizontal="left" wrapText="1"/>
    </xf>
    <xf numFmtId="0" fontId="3" fillId="0" borderId="1"/>
    <xf numFmtId="0" fontId="2" fillId="0" borderId="4">
      <alignment horizontal="left" wrapText="1" indent="1"/>
    </xf>
    <xf numFmtId="0" fontId="2" fillId="0" borderId="5">
      <alignment horizontal="left" wrapText="1"/>
    </xf>
    <xf numFmtId="0" fontId="2" fillId="0" borderId="5">
      <alignment horizontal="left" wrapText="1" indent="2"/>
    </xf>
    <xf numFmtId="0" fontId="4" fillId="0" borderId="6"/>
    <xf numFmtId="0" fontId="2" fillId="0" borderId="0">
      <alignment horizontal="center" wrapText="1"/>
    </xf>
    <xf numFmtId="49" fontId="2" fillId="0" borderId="1">
      <alignment horizontal="left"/>
    </xf>
    <xf numFmtId="49" fontId="2" fillId="0" borderId="7">
      <alignment horizontal="center" wrapText="1"/>
    </xf>
    <xf numFmtId="49" fontId="2" fillId="0" borderId="7">
      <alignment horizontal="center"/>
    </xf>
    <xf numFmtId="0" fontId="3" fillId="0" borderId="0">
      <alignment horizontal="center"/>
    </xf>
    <xf numFmtId="49" fontId="2" fillId="0" borderId="8">
      <alignment horizontal="center"/>
    </xf>
    <xf numFmtId="49" fontId="2" fillId="0" borderId="9">
      <alignment horizontal="center"/>
    </xf>
    <xf numFmtId="0" fontId="2" fillId="0" borderId="2">
      <alignment horizontal="left" wrapText="1" indent="1"/>
    </xf>
    <xf numFmtId="0" fontId="2" fillId="0" borderId="10">
      <alignment horizontal="left" wrapText="1"/>
    </xf>
    <xf numFmtId="0" fontId="2" fillId="0" borderId="10">
      <alignment horizontal="left" wrapText="1" indent="2"/>
    </xf>
    <xf numFmtId="0" fontId="4" fillId="0" borderId="11"/>
    <xf numFmtId="0" fontId="4" fillId="0" borderId="9"/>
    <xf numFmtId="0" fontId="3" fillId="0" borderId="12">
      <alignment horizontal="center" vertical="center" textRotation="90" wrapText="1"/>
    </xf>
    <xf numFmtId="0" fontId="3" fillId="0" borderId="6">
      <alignment horizontal="center" vertical="center" textRotation="90" wrapText="1"/>
    </xf>
    <xf numFmtId="0" fontId="2" fillId="0" borderId="0">
      <alignment vertical="center"/>
    </xf>
    <xf numFmtId="0" fontId="3" fillId="0" borderId="1">
      <alignment horizontal="center" vertical="center" textRotation="90" wrapText="1"/>
    </xf>
    <xf numFmtId="0" fontId="3" fillId="0" borderId="6">
      <alignment horizontal="center" vertical="center" textRotation="90"/>
    </xf>
    <xf numFmtId="0" fontId="3" fillId="0" borderId="1">
      <alignment horizontal="center" vertical="center" textRotation="90"/>
    </xf>
    <xf numFmtId="0" fontId="3" fillId="0" borderId="12">
      <alignment horizontal="center" vertical="center" textRotation="90"/>
    </xf>
    <xf numFmtId="0" fontId="4" fillId="0" borderId="1"/>
    <xf numFmtId="0" fontId="3" fillId="0" borderId="13">
      <alignment horizontal="center" vertical="center" textRotation="90"/>
    </xf>
    <xf numFmtId="0" fontId="5" fillId="0" borderId="1">
      <alignment wrapText="1"/>
    </xf>
    <xf numFmtId="0" fontId="5" fillId="0" borderId="6">
      <alignment wrapText="1"/>
    </xf>
    <xf numFmtId="0" fontId="2" fillId="0" borderId="13">
      <alignment horizontal="center" vertical="top" wrapText="1"/>
    </xf>
    <xf numFmtId="0" fontId="3" fillId="0" borderId="14"/>
    <xf numFmtId="49" fontId="6" fillId="0" borderId="15">
      <alignment horizontal="left" vertical="center" wrapText="1"/>
    </xf>
    <xf numFmtId="49" fontId="2" fillId="0" borderId="16">
      <alignment horizontal="left" vertical="center" wrapText="1" indent="2"/>
    </xf>
    <xf numFmtId="49" fontId="2" fillId="0" borderId="17">
      <alignment horizontal="left" vertical="center" wrapText="1" indent="3"/>
    </xf>
    <xf numFmtId="49" fontId="2" fillId="0" borderId="15">
      <alignment horizontal="left" vertical="center" wrapText="1" indent="3"/>
    </xf>
    <xf numFmtId="49" fontId="2" fillId="0" borderId="18">
      <alignment horizontal="left" vertical="center" wrapText="1" indent="3"/>
    </xf>
    <xf numFmtId="0" fontId="6" fillId="0" borderId="14">
      <alignment horizontal="left" vertical="center" wrapText="1"/>
    </xf>
    <xf numFmtId="49" fontId="2" fillId="0" borderId="6">
      <alignment horizontal="left" vertical="center" wrapText="1" indent="3"/>
    </xf>
    <xf numFmtId="49" fontId="2" fillId="0" borderId="0">
      <alignment horizontal="left" vertical="center" wrapText="1" indent="3"/>
    </xf>
    <xf numFmtId="49" fontId="2" fillId="0" borderId="1">
      <alignment horizontal="left" vertical="center" wrapText="1" indent="3"/>
    </xf>
    <xf numFmtId="0" fontId="6" fillId="0" borderId="19">
      <alignment horizontal="left" vertical="center" wrapText="1"/>
    </xf>
    <xf numFmtId="49" fontId="2" fillId="0" borderId="20">
      <alignment horizontal="left" vertical="center" wrapText="1" indent="2"/>
    </xf>
    <xf numFmtId="49" fontId="2" fillId="0" borderId="21">
      <alignment horizontal="left" vertical="center" wrapText="1" indent="3"/>
    </xf>
    <xf numFmtId="49" fontId="2" fillId="0" borderId="22">
      <alignment horizontal="left" vertical="center" wrapText="1" indent="3"/>
    </xf>
    <xf numFmtId="49" fontId="2" fillId="0" borderId="23">
      <alignment horizontal="left" vertical="center" wrapText="1" indent="3"/>
    </xf>
    <xf numFmtId="49" fontId="6" fillId="0" borderId="19">
      <alignment horizontal="left" vertical="center" wrapText="1"/>
    </xf>
    <xf numFmtId="49" fontId="3" fillId="0" borderId="24">
      <alignment horizontal="center"/>
    </xf>
    <xf numFmtId="49" fontId="3" fillId="0" borderId="25">
      <alignment horizontal="center" vertical="center" wrapText="1"/>
    </xf>
    <xf numFmtId="49" fontId="2" fillId="0" borderId="26">
      <alignment horizontal="center" vertical="center" wrapText="1"/>
    </xf>
    <xf numFmtId="49" fontId="2" fillId="0" borderId="7">
      <alignment horizontal="center" vertical="center" wrapText="1"/>
    </xf>
    <xf numFmtId="49" fontId="2" fillId="0" borderId="25">
      <alignment horizontal="center" vertical="center" wrapText="1"/>
    </xf>
    <xf numFmtId="49" fontId="2" fillId="0" borderId="27">
      <alignment horizontal="center" vertical="center" wrapText="1"/>
    </xf>
    <xf numFmtId="49" fontId="2" fillId="0" borderId="28">
      <alignment horizontal="center" vertical="center" wrapText="1"/>
    </xf>
    <xf numFmtId="49" fontId="2" fillId="0" borderId="0">
      <alignment horizontal="center" vertical="center" wrapText="1"/>
    </xf>
    <xf numFmtId="49" fontId="2" fillId="0" borderId="1">
      <alignment horizontal="center" vertical="center" wrapText="1"/>
    </xf>
    <xf numFmtId="49" fontId="2" fillId="0" borderId="11">
      <alignment horizontal="center" vertical="center" wrapText="1"/>
    </xf>
    <xf numFmtId="49" fontId="3" fillId="0" borderId="24">
      <alignment horizontal="center" vertical="center" wrapText="1"/>
    </xf>
    <xf numFmtId="49" fontId="2" fillId="0" borderId="29">
      <alignment horizontal="center" vertical="center" wrapText="1"/>
    </xf>
    <xf numFmtId="49" fontId="2" fillId="0" borderId="30">
      <alignment horizontal="center" vertical="center" wrapText="1"/>
    </xf>
    <xf numFmtId="0" fontId="3" fillId="0" borderId="7">
      <alignment horizontal="center" vertical="center"/>
    </xf>
    <xf numFmtId="0" fontId="2" fillId="0" borderId="26">
      <alignment horizontal="center" vertical="center"/>
    </xf>
    <xf numFmtId="0" fontId="2" fillId="0" borderId="7">
      <alignment horizontal="center" vertical="center"/>
    </xf>
    <xf numFmtId="0" fontId="2" fillId="0" borderId="25">
      <alignment horizontal="center" vertical="center"/>
    </xf>
    <xf numFmtId="0" fontId="2" fillId="0" borderId="27">
      <alignment horizontal="center" vertical="center"/>
    </xf>
    <xf numFmtId="0" fontId="3" fillId="0" borderId="24">
      <alignment horizontal="center" vertical="center"/>
    </xf>
    <xf numFmtId="49" fontId="3" fillId="0" borderId="25">
      <alignment horizontal="center" vertical="center"/>
    </xf>
    <xf numFmtId="49" fontId="2" fillId="0" borderId="30">
      <alignment horizontal="center" vertical="center"/>
    </xf>
    <xf numFmtId="49" fontId="2" fillId="0" borderId="7">
      <alignment horizontal="center" vertical="center"/>
    </xf>
    <xf numFmtId="49" fontId="2" fillId="0" borderId="25">
      <alignment horizontal="center" vertical="center"/>
    </xf>
    <xf numFmtId="49" fontId="2" fillId="0" borderId="27">
      <alignment horizontal="center" vertical="center"/>
    </xf>
    <xf numFmtId="49" fontId="2" fillId="0" borderId="13">
      <alignment horizontal="center" vertical="top" wrapText="1"/>
    </xf>
    <xf numFmtId="0" fontId="2" fillId="0" borderId="11"/>
    <xf numFmtId="4" fontId="2" fillId="0" borderId="31">
      <alignment horizontal="right"/>
    </xf>
    <xf numFmtId="4" fontId="2" fillId="0" borderId="28">
      <alignment horizontal="right"/>
    </xf>
    <xf numFmtId="4" fontId="2" fillId="0" borderId="0">
      <alignment horizontal="right" shrinkToFit="1"/>
    </xf>
    <xf numFmtId="4" fontId="2" fillId="0" borderId="1">
      <alignment horizontal="right"/>
    </xf>
    <xf numFmtId="4" fontId="2" fillId="0" borderId="0">
      <alignment horizontal="right"/>
    </xf>
    <xf numFmtId="4" fontId="2" fillId="0" borderId="11">
      <alignment horizontal="right"/>
    </xf>
    <xf numFmtId="0" fontId="2" fillId="0" borderId="32"/>
    <xf numFmtId="49" fontId="2" fillId="0" borderId="1">
      <alignment horizontal="center" wrapText="1"/>
    </xf>
    <xf numFmtId="0" fontId="2" fillId="0" borderId="6">
      <alignment horizontal="center"/>
    </xf>
    <xf numFmtId="0" fontId="7" fillId="0" borderId="1"/>
    <xf numFmtId="0" fontId="7" fillId="0" borderId="6"/>
    <xf numFmtId="0" fontId="2" fillId="0" borderId="1">
      <alignment horizontal="center"/>
    </xf>
    <xf numFmtId="49" fontId="2" fillId="0" borderId="6">
      <alignment horizontal="center"/>
    </xf>
    <xf numFmtId="49" fontId="2" fillId="0" borderId="0">
      <alignment horizontal="left"/>
    </xf>
    <xf numFmtId="0" fontId="2" fillId="0" borderId="11">
      <alignment horizontal="center" vertical="top"/>
    </xf>
    <xf numFmtId="4" fontId="2" fillId="0" borderId="33">
      <alignment horizontal="right"/>
    </xf>
    <xf numFmtId="0" fontId="2" fillId="0" borderId="34"/>
    <xf numFmtId="4" fontId="2" fillId="0" borderId="35">
      <alignment horizontal="right"/>
    </xf>
    <xf numFmtId="4" fontId="2" fillId="0" borderId="36">
      <alignment horizontal="right"/>
    </xf>
    <xf numFmtId="0" fontId="2" fillId="0" borderId="9"/>
    <xf numFmtId="4" fontId="2" fillId="0" borderId="9">
      <alignment horizontal="right"/>
    </xf>
    <xf numFmtId="0" fontId="2" fillId="0" borderId="37"/>
    <xf numFmtId="4" fontId="2" fillId="0" borderId="38">
      <alignment horizontal="right"/>
    </xf>
    <xf numFmtId="0" fontId="5" fillId="0" borderId="13">
      <alignment wrapText="1"/>
    </xf>
    <xf numFmtId="0" fontId="2" fillId="0" borderId="13">
      <alignment horizontal="center" vertical="top"/>
    </xf>
    <xf numFmtId="0" fontId="2" fillId="0" borderId="39"/>
    <xf numFmtId="0" fontId="1" fillId="0" borderId="40"/>
    <xf numFmtId="0" fontId="4" fillId="2" borderId="0"/>
    <xf numFmtId="0" fontId="3" fillId="0" borderId="0"/>
    <xf numFmtId="0" fontId="8" fillId="0" borderId="0"/>
    <xf numFmtId="0" fontId="2" fillId="0" borderId="0">
      <alignment horizontal="left"/>
    </xf>
    <xf numFmtId="0" fontId="2" fillId="0" borderId="0"/>
    <xf numFmtId="0" fontId="1" fillId="0" borderId="0"/>
    <xf numFmtId="0" fontId="4" fillId="0" borderId="0"/>
    <xf numFmtId="49" fontId="2" fillId="0" borderId="13">
      <alignment horizontal="center" vertical="center" wrapText="1"/>
    </xf>
    <xf numFmtId="0" fontId="2" fillId="0" borderId="41">
      <alignment horizontal="left" wrapText="1"/>
    </xf>
    <xf numFmtId="0" fontId="2" fillId="0" borderId="5">
      <alignment horizontal="left" wrapText="1" indent="1"/>
    </xf>
    <xf numFmtId="0" fontId="2" fillId="0" borderId="39">
      <alignment horizontal="left" wrapText="1" indent="2"/>
    </xf>
    <xf numFmtId="0" fontId="1" fillId="0" borderId="0"/>
    <xf numFmtId="0" fontId="9" fillId="0" borderId="0">
      <alignment horizontal="center" vertical="top"/>
    </xf>
    <xf numFmtId="0" fontId="2" fillId="0" borderId="6">
      <alignment horizontal="left"/>
    </xf>
    <xf numFmtId="49" fontId="2" fillId="0" borderId="24">
      <alignment horizontal="center" wrapText="1"/>
    </xf>
    <xf numFmtId="49" fontId="2" fillId="0" borderId="26">
      <alignment horizontal="center" wrapText="1"/>
    </xf>
    <xf numFmtId="49" fontId="2" fillId="0" borderId="25">
      <alignment horizontal="center"/>
    </xf>
    <xf numFmtId="0" fontId="2" fillId="0" borderId="28"/>
    <xf numFmtId="49" fontId="2" fillId="0" borderId="6"/>
    <xf numFmtId="49" fontId="2" fillId="0" borderId="0"/>
    <xf numFmtId="49" fontId="2" fillId="0" borderId="42">
      <alignment horizontal="center"/>
    </xf>
    <xf numFmtId="49" fontId="2" fillId="0" borderId="11">
      <alignment horizontal="center"/>
    </xf>
    <xf numFmtId="49" fontId="2" fillId="0" borderId="13">
      <alignment horizontal="center"/>
    </xf>
    <xf numFmtId="49" fontId="2" fillId="0" borderId="8">
      <alignment horizontal="center" vertical="center" wrapText="1"/>
    </xf>
    <xf numFmtId="49" fontId="2" fillId="0" borderId="31">
      <alignment horizontal="center" vertical="center" wrapText="1"/>
    </xf>
    <xf numFmtId="4" fontId="2" fillId="0" borderId="13">
      <alignment horizontal="right"/>
    </xf>
    <xf numFmtId="0" fontId="2" fillId="3" borderId="0"/>
    <xf numFmtId="0" fontId="10" fillId="0" borderId="0">
      <alignment horizontal="center" wrapText="1"/>
    </xf>
    <xf numFmtId="0" fontId="2" fillId="0" borderId="0">
      <alignment horizontal="center"/>
    </xf>
    <xf numFmtId="0" fontId="2" fillId="0" borderId="1">
      <alignment wrapText="1"/>
    </xf>
    <xf numFmtId="0" fontId="2" fillId="0" borderId="43">
      <alignment wrapText="1"/>
    </xf>
    <xf numFmtId="0" fontId="11" fillId="0" borderId="44"/>
    <xf numFmtId="49" fontId="12" fillId="0" borderId="45">
      <alignment horizontal="right"/>
    </xf>
    <xf numFmtId="0" fontId="2" fillId="0" borderId="45">
      <alignment horizontal="right"/>
    </xf>
    <xf numFmtId="0" fontId="11" fillId="0" borderId="1"/>
    <xf numFmtId="0" fontId="1" fillId="0" borderId="28"/>
    <xf numFmtId="0" fontId="2" fillId="0" borderId="31">
      <alignment horizontal="center"/>
    </xf>
    <xf numFmtId="49" fontId="4" fillId="0" borderId="46">
      <alignment horizontal="center"/>
    </xf>
    <xf numFmtId="164" fontId="2" fillId="0" borderId="3">
      <alignment horizontal="center"/>
    </xf>
    <xf numFmtId="0" fontId="2" fillId="0" borderId="47">
      <alignment horizontal="center"/>
    </xf>
    <xf numFmtId="49" fontId="2" fillId="0" borderId="48">
      <alignment horizontal="center"/>
    </xf>
    <xf numFmtId="49" fontId="2" fillId="0" borderId="3">
      <alignment horizontal="center"/>
    </xf>
    <xf numFmtId="0" fontId="2" fillId="0" borderId="3">
      <alignment horizontal="center"/>
    </xf>
    <xf numFmtId="49" fontId="2" fillId="0" borderId="49">
      <alignment horizontal="center"/>
    </xf>
    <xf numFmtId="0" fontId="11" fillId="0" borderId="0"/>
    <xf numFmtId="0" fontId="4" fillId="0" borderId="50"/>
    <xf numFmtId="0" fontId="4" fillId="0" borderId="40"/>
    <xf numFmtId="4" fontId="2" fillId="0" borderId="39">
      <alignment horizontal="right"/>
    </xf>
    <xf numFmtId="0" fontId="10" fillId="0" borderId="0">
      <alignment horizontal="left" wrapText="1"/>
    </xf>
    <xf numFmtId="49" fontId="4" fillId="0" borderId="0"/>
    <xf numFmtId="0" fontId="2" fillId="0" borderId="0">
      <alignment horizontal="right"/>
    </xf>
    <xf numFmtId="49" fontId="2" fillId="0" borderId="12">
      <alignment horizontal="center" vertical="center" wrapText="1"/>
    </xf>
    <xf numFmtId="0" fontId="2" fillId="0" borderId="51">
      <alignment horizontal="left" wrapText="1"/>
    </xf>
    <xf numFmtId="0" fontId="2" fillId="0" borderId="10">
      <alignment horizontal="left" wrapText="1" indent="1"/>
    </xf>
    <xf numFmtId="0" fontId="2" fillId="0" borderId="52">
      <alignment horizontal="left" wrapText="1" indent="2"/>
    </xf>
    <xf numFmtId="0" fontId="2" fillId="3" borderId="28"/>
    <xf numFmtId="49" fontId="2" fillId="0" borderId="0">
      <alignment horizontal="right"/>
    </xf>
    <xf numFmtId="4" fontId="2" fillId="0" borderId="53">
      <alignment horizontal="right"/>
    </xf>
    <xf numFmtId="49" fontId="2" fillId="0" borderId="34">
      <alignment horizontal="center"/>
    </xf>
    <xf numFmtId="49" fontId="2" fillId="0" borderId="50">
      <alignment horizontal="center"/>
    </xf>
    <xf numFmtId="49" fontId="2" fillId="0" borderId="0">
      <alignment horizontal="center"/>
    </xf>
    <xf numFmtId="0" fontId="2" fillId="0" borderId="0">
      <alignment horizontal="left" wrapText="1"/>
    </xf>
    <xf numFmtId="0" fontId="2" fillId="0" borderId="1">
      <alignment horizontal="left"/>
    </xf>
    <xf numFmtId="0" fontId="2" fillId="0" borderId="4">
      <alignment horizontal="left" wrapText="1"/>
    </xf>
    <xf numFmtId="0" fontId="2" fillId="0" borderId="43"/>
    <xf numFmtId="0" fontId="3" fillId="0" borderId="52">
      <alignment horizontal="left" wrapText="1"/>
    </xf>
    <xf numFmtId="49" fontId="2" fillId="0" borderId="0">
      <alignment horizontal="center" wrapText="1"/>
    </xf>
    <xf numFmtId="49" fontId="2" fillId="0" borderId="25">
      <alignment horizontal="center" wrapText="1"/>
    </xf>
    <xf numFmtId="0" fontId="2" fillId="0" borderId="54"/>
    <xf numFmtId="0" fontId="2" fillId="0" borderId="55">
      <alignment horizontal="center" wrapText="1"/>
    </xf>
    <xf numFmtId="0" fontId="4" fillId="0" borderId="28"/>
    <xf numFmtId="49" fontId="2" fillId="0" borderId="42">
      <alignment horizontal="center" wrapText="1"/>
    </xf>
    <xf numFmtId="49" fontId="2" fillId="0" borderId="56">
      <alignment horizontal="center" wrapText="1"/>
    </xf>
    <xf numFmtId="49" fontId="2" fillId="0" borderId="1"/>
    <xf numFmtId="4" fontId="2" fillId="0" borderId="8">
      <alignment horizontal="right"/>
    </xf>
    <xf numFmtId="4" fontId="2" fillId="0" borderId="42">
      <alignment horizontal="right"/>
    </xf>
    <xf numFmtId="4" fontId="2" fillId="0" borderId="57">
      <alignment horizontal="right"/>
    </xf>
    <xf numFmtId="49" fontId="2" fillId="0" borderId="39">
      <alignment horizontal="center"/>
    </xf>
    <xf numFmtId="4" fontId="2" fillId="0" borderId="58">
      <alignment horizontal="right"/>
    </xf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0" xfId="168" applyFont="1" applyAlignment="1" applyProtection="1">
      <alignment horizontal="left" wrapText="1"/>
    </xf>
    <xf numFmtId="49" fontId="2" fillId="0" borderId="0" xfId="167" applyNumberFormat="1" applyFont="1" applyAlignment="1" applyProtection="1">
      <alignment horizontal="center"/>
    </xf>
    <xf numFmtId="0" fontId="4" fillId="0" borderId="0" xfId="113" applyFont="1" applyProtection="1"/>
    <xf numFmtId="0" fontId="1" fillId="0" borderId="0" xfId="112" applyFont="1" applyProtection="1"/>
    <xf numFmtId="0" fontId="15" fillId="0" borderId="1" xfId="169" applyFont="1" applyBorder="1" applyAlignment="1" applyProtection="1">
      <alignment horizontal="left"/>
    </xf>
    <xf numFmtId="49" fontId="15" fillId="0" borderId="0" xfId="180" applyNumberFormat="1" applyFont="1" applyBorder="1" applyProtection="1"/>
    <xf numFmtId="0" fontId="15" fillId="0" borderId="0" xfId="111" applyFont="1" applyProtection="1"/>
    <xf numFmtId="0" fontId="15" fillId="0" borderId="0" xfId="113" applyFont="1" applyProtection="1"/>
    <xf numFmtId="49" fontId="15" fillId="0" borderId="11" xfId="114" applyNumberFormat="1" applyFont="1" applyBorder="1" applyAlignment="1" applyProtection="1">
      <alignment horizontal="center" vertical="center" wrapText="1"/>
    </xf>
    <xf numFmtId="0" fontId="15" fillId="0" borderId="13" xfId="114" applyNumberFormat="1" applyFont="1" applyBorder="1" applyAlignment="1" applyProtection="1">
      <alignment horizontal="center" vertical="center" wrapText="1"/>
    </xf>
    <xf numFmtId="49" fontId="15" fillId="0" borderId="13" xfId="130" applyNumberFormat="1" applyFont="1" applyBorder="1" applyAlignment="1" applyProtection="1">
      <alignment horizontal="center" vertical="center" wrapText="1"/>
    </xf>
    <xf numFmtId="49" fontId="15" fillId="0" borderId="13" xfId="131" applyNumberFormat="1" applyFont="1" applyBorder="1" applyAlignment="1" applyProtection="1">
      <alignment horizontal="center" vertical="center" wrapText="1"/>
    </xf>
    <xf numFmtId="4" fontId="15" fillId="0" borderId="13" xfId="181" applyNumberFormat="1" applyFont="1" applyBorder="1" applyAlignment="1" applyProtection="1">
      <alignment horizontal="center" vertical="center"/>
    </xf>
    <xf numFmtId="0" fontId="15" fillId="0" borderId="13" xfId="117" applyFont="1" applyBorder="1" applyAlignment="1" applyProtection="1">
      <alignment wrapText="1"/>
    </xf>
    <xf numFmtId="49" fontId="15" fillId="0" borderId="13" xfId="129" applyNumberFormat="1" applyFont="1" applyBorder="1" applyAlignment="1" applyProtection="1">
      <alignment horizontal="center"/>
    </xf>
    <xf numFmtId="0" fontId="4" fillId="0" borderId="0" xfId="177" applyFont="1" applyBorder="1" applyProtection="1"/>
    <xf numFmtId="0" fontId="2" fillId="0" borderId="0" xfId="124" applyFont="1" applyBorder="1" applyProtection="1"/>
    <xf numFmtId="0" fontId="2" fillId="0" borderId="0" xfId="111" applyFont="1" applyProtection="1"/>
    <xf numFmtId="0" fontId="2" fillId="3" borderId="0" xfId="133" applyFont="1" applyFill="1" applyProtection="1"/>
    <xf numFmtId="49" fontId="0" fillId="0" borderId="61" xfId="0" applyNumberFormat="1" applyFont="1" applyFill="1" applyBorder="1" applyAlignment="1">
      <alignment horizontal="left" wrapText="1"/>
    </xf>
    <xf numFmtId="4" fontId="21" fillId="0" borderId="13" xfId="181" applyNumberFormat="1" applyFont="1" applyBorder="1" applyAlignment="1" applyProtection="1">
      <alignment horizontal="center" vertical="center"/>
    </xf>
    <xf numFmtId="0" fontId="13" fillId="0" borderId="0" xfId="108" applyFont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4" borderId="13" xfId="117" applyFont="1" applyFill="1" applyBorder="1" applyAlignment="1" applyProtection="1">
      <alignment wrapText="1"/>
    </xf>
    <xf numFmtId="49" fontId="16" fillId="4" borderId="13" xfId="129" applyNumberFormat="1" applyFont="1" applyFill="1" applyBorder="1" applyAlignment="1" applyProtection="1">
      <alignment horizontal="center"/>
    </xf>
    <xf numFmtId="4" fontId="16" fillId="4" borderId="13" xfId="181" applyNumberFormat="1" applyFont="1" applyFill="1" applyBorder="1" applyAlignment="1" applyProtection="1">
      <alignment horizontal="center" vertical="center"/>
    </xf>
    <xf numFmtId="49" fontId="22" fillId="4" borderId="61" xfId="0" applyNumberFormat="1" applyFont="1" applyFill="1" applyBorder="1" applyAlignment="1">
      <alignment horizontal="left" wrapText="1"/>
    </xf>
    <xf numFmtId="49" fontId="16" fillId="4" borderId="13" xfId="129" applyNumberFormat="1" applyFont="1" applyFill="1" applyBorder="1" applyAlignment="1" applyProtection="1">
      <alignment horizontal="center" vertical="center"/>
    </xf>
    <xf numFmtId="49" fontId="16" fillId="4" borderId="8" xfId="129" applyNumberFormat="1" applyFont="1" applyFill="1" applyBorder="1" applyAlignment="1" applyProtection="1">
      <alignment horizontal="center"/>
    </xf>
    <xf numFmtId="0" fontId="16" fillId="4" borderId="8" xfId="117" applyFont="1" applyFill="1" applyBorder="1" applyAlignment="1" applyProtection="1">
      <alignment wrapText="1"/>
    </xf>
    <xf numFmtId="0" fontId="16" fillId="5" borderId="59" xfId="170" applyFont="1" applyFill="1" applyBorder="1" applyAlignment="1" applyProtection="1">
      <alignment horizontal="center" vertical="center" wrapText="1"/>
    </xf>
    <xf numFmtId="0" fontId="17" fillId="5" borderId="60" xfId="0" applyFont="1" applyFill="1" applyBorder="1" applyAlignment="1">
      <alignment horizontal="center" vertical="center" wrapText="1"/>
    </xf>
    <xf numFmtId="4" fontId="16" fillId="5" borderId="13" xfId="181" applyNumberFormat="1" applyFont="1" applyFill="1" applyBorder="1" applyAlignment="1" applyProtection="1">
      <alignment horizontal="center" vertical="center"/>
    </xf>
    <xf numFmtId="165" fontId="19" fillId="0" borderId="61" xfId="0" applyNumberFormat="1" applyFont="1" applyFill="1" applyBorder="1" applyAlignment="1">
      <alignment horizontal="center" vertical="center"/>
    </xf>
    <xf numFmtId="165" fontId="16" fillId="5" borderId="12" xfId="181" applyNumberFormat="1" applyFont="1" applyFill="1" applyBorder="1" applyAlignment="1" applyProtection="1">
      <alignment horizontal="center" vertical="center"/>
    </xf>
    <xf numFmtId="165" fontId="20" fillId="4" borderId="61" xfId="0" applyNumberFormat="1" applyFont="1" applyFill="1" applyBorder="1" applyAlignment="1">
      <alignment horizontal="center" vertical="center"/>
    </xf>
    <xf numFmtId="165" fontId="16" fillId="5" borderId="13" xfId="181" applyNumberFormat="1" applyFont="1" applyFill="1" applyBorder="1" applyAlignment="1" applyProtection="1">
      <alignment horizontal="center" vertical="center"/>
    </xf>
    <xf numFmtId="165" fontId="20" fillId="5" borderId="61" xfId="0" applyNumberFormat="1" applyFont="1" applyFill="1" applyBorder="1" applyAlignment="1">
      <alignment horizontal="center" vertical="center"/>
    </xf>
    <xf numFmtId="165" fontId="21" fillId="0" borderId="13" xfId="132" applyNumberFormat="1" applyFont="1" applyFill="1" applyBorder="1" applyAlignment="1" applyProtection="1">
      <alignment horizontal="center" vertical="center"/>
    </xf>
  </cellXfs>
  <cellStyles count="186">
    <cellStyle name="br" xfId="1"/>
    <cellStyle name="col" xfId="2"/>
    <cellStyle name="style0" xfId="3"/>
    <cellStyle name="td" xfId="4"/>
    <cellStyle name="tr" xfId="5"/>
    <cellStyle name="xl100" xfId="6"/>
    <cellStyle name="xl101" xfId="7"/>
    <cellStyle name="xl102" xfId="8"/>
    <cellStyle name="xl103" xfId="9"/>
    <cellStyle name="xl104" xfId="10"/>
    <cellStyle name="xl105" xfId="11"/>
    <cellStyle name="xl106" xfId="12"/>
    <cellStyle name="xl107" xfId="13"/>
    <cellStyle name="xl108" xfId="14"/>
    <cellStyle name="xl109" xfId="15"/>
    <cellStyle name="xl110" xfId="16"/>
    <cellStyle name="xl111" xfId="17"/>
    <cellStyle name="xl112" xfId="18"/>
    <cellStyle name="xl113" xfId="19"/>
    <cellStyle name="xl114" xfId="20"/>
    <cellStyle name="xl115" xfId="21"/>
    <cellStyle name="xl116" xfId="22"/>
    <cellStyle name="xl117" xfId="23"/>
    <cellStyle name="xl118" xfId="24"/>
    <cellStyle name="xl119" xfId="25"/>
    <cellStyle name="xl120" xfId="26"/>
    <cellStyle name="xl121" xfId="27"/>
    <cellStyle name="xl122" xfId="28"/>
    <cellStyle name="xl123" xfId="29"/>
    <cellStyle name="xl124" xfId="30"/>
    <cellStyle name="xl125" xfId="31"/>
    <cellStyle name="xl126" xfId="32"/>
    <cellStyle name="xl127" xfId="33"/>
    <cellStyle name="xl128" xfId="34"/>
    <cellStyle name="xl129" xfId="35"/>
    <cellStyle name="xl130" xfId="36"/>
    <cellStyle name="xl131" xfId="37"/>
    <cellStyle name="xl132" xfId="38"/>
    <cellStyle name="xl133" xfId="39"/>
    <cellStyle name="xl134" xfId="40"/>
    <cellStyle name="xl135" xfId="41"/>
    <cellStyle name="xl136" xfId="42"/>
    <cellStyle name="xl137" xfId="43"/>
    <cellStyle name="xl138" xfId="44"/>
    <cellStyle name="xl139" xfId="45"/>
    <cellStyle name="xl140" xfId="46"/>
    <cellStyle name="xl141" xfId="47"/>
    <cellStyle name="xl142" xfId="48"/>
    <cellStyle name="xl143" xfId="49"/>
    <cellStyle name="xl144" xfId="50"/>
    <cellStyle name="xl145" xfId="51"/>
    <cellStyle name="xl146" xfId="52"/>
    <cellStyle name="xl147" xfId="53"/>
    <cellStyle name="xl148" xfId="54"/>
    <cellStyle name="xl149" xfId="55"/>
    <cellStyle name="xl150" xfId="56"/>
    <cellStyle name="xl151" xfId="57"/>
    <cellStyle name="xl152" xfId="58"/>
    <cellStyle name="xl153" xfId="59"/>
    <cellStyle name="xl154" xfId="60"/>
    <cellStyle name="xl155" xfId="61"/>
    <cellStyle name="xl156" xfId="62"/>
    <cellStyle name="xl157" xfId="63"/>
    <cellStyle name="xl158" xfId="64"/>
    <cellStyle name="xl159" xfId="65"/>
    <cellStyle name="xl160" xfId="66"/>
    <cellStyle name="xl161" xfId="67"/>
    <cellStyle name="xl162" xfId="68"/>
    <cellStyle name="xl163" xfId="69"/>
    <cellStyle name="xl164" xfId="70"/>
    <cellStyle name="xl165" xfId="71"/>
    <cellStyle name="xl166" xfId="72"/>
    <cellStyle name="xl167" xfId="73"/>
    <cellStyle name="xl168" xfId="74"/>
    <cellStyle name="xl169" xfId="75"/>
    <cellStyle name="xl170" xfId="76"/>
    <cellStyle name="xl171" xfId="77"/>
    <cellStyle name="xl172" xfId="78"/>
    <cellStyle name="xl173" xfId="79"/>
    <cellStyle name="xl174" xfId="80"/>
    <cellStyle name="xl175" xfId="81"/>
    <cellStyle name="xl176" xfId="82"/>
    <cellStyle name="xl177" xfId="83"/>
    <cellStyle name="xl178" xfId="84"/>
    <cellStyle name="xl179" xfId="85"/>
    <cellStyle name="xl180" xfId="86"/>
    <cellStyle name="xl181" xfId="87"/>
    <cellStyle name="xl182" xfId="88"/>
    <cellStyle name="xl183" xfId="89"/>
    <cellStyle name="xl184" xfId="90"/>
    <cellStyle name="xl185" xfId="91"/>
    <cellStyle name="xl186" xfId="92"/>
    <cellStyle name="xl187" xfId="93"/>
    <cellStyle name="xl188" xfId="94"/>
    <cellStyle name="xl189" xfId="95"/>
    <cellStyle name="xl190" xfId="96"/>
    <cellStyle name="xl191" xfId="97"/>
    <cellStyle name="xl192" xfId="98"/>
    <cellStyle name="xl193" xfId="99"/>
    <cellStyle name="xl194" xfId="100"/>
    <cellStyle name="xl195" xfId="101"/>
    <cellStyle name="xl196" xfId="102"/>
    <cellStyle name="xl197" xfId="103"/>
    <cellStyle name="xl198" xfId="104"/>
    <cellStyle name="xl199" xfId="105"/>
    <cellStyle name="xl200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47" xfId="133"/>
    <cellStyle name="xl48" xfId="134"/>
    <cellStyle name="xl49" xfId="135"/>
    <cellStyle name="xl50" xfId="136"/>
    <cellStyle name="xl51" xfId="137"/>
    <cellStyle name="xl52" xfId="138"/>
    <cellStyle name="xl53" xfId="139"/>
    <cellStyle name="xl54" xfId="140"/>
    <cellStyle name="xl55" xfId="141"/>
    <cellStyle name="xl56" xfId="142"/>
    <cellStyle name="xl57" xfId="143"/>
    <cellStyle name="xl58" xfId="144"/>
    <cellStyle name="xl59" xfId="145"/>
    <cellStyle name="xl60" xfId="146"/>
    <cellStyle name="xl61" xfId="147"/>
    <cellStyle name="xl62" xfId="148"/>
    <cellStyle name="xl63" xfId="149"/>
    <cellStyle name="xl64" xfId="150"/>
    <cellStyle name="xl65" xfId="151"/>
    <cellStyle name="xl66" xfId="152"/>
    <cellStyle name="xl67" xfId="153"/>
    <cellStyle name="xl68" xfId="154"/>
    <cellStyle name="xl69" xfId="155"/>
    <cellStyle name="xl70" xfId="156"/>
    <cellStyle name="xl71" xfId="157"/>
    <cellStyle name="xl72" xfId="158"/>
    <cellStyle name="xl73" xfId="159"/>
    <cellStyle name="xl74" xfId="160"/>
    <cellStyle name="xl75" xfId="161"/>
    <cellStyle name="xl76" xfId="162"/>
    <cellStyle name="xl77" xfId="163"/>
    <cellStyle name="xl78" xfId="164"/>
    <cellStyle name="xl79" xfId="165"/>
    <cellStyle name="xl80" xfId="166"/>
    <cellStyle name="xl81" xfId="167"/>
    <cellStyle name="xl82" xfId="168"/>
    <cellStyle name="xl83" xfId="169"/>
    <cellStyle name="xl84" xfId="170"/>
    <cellStyle name="xl85" xfId="171"/>
    <cellStyle name="xl86" xfId="172"/>
    <cellStyle name="xl87" xfId="173"/>
    <cellStyle name="xl88" xfId="174"/>
    <cellStyle name="xl89" xfId="175"/>
    <cellStyle name="xl90" xfId="176"/>
    <cellStyle name="xl91" xfId="177"/>
    <cellStyle name="xl92" xfId="178"/>
    <cellStyle name="xl93" xfId="179"/>
    <cellStyle name="xl94" xfId="180"/>
    <cellStyle name="xl95" xfId="181"/>
    <cellStyle name="xl96" xfId="182"/>
    <cellStyle name="xl97" xfId="183"/>
    <cellStyle name="xl98" xfId="184"/>
    <cellStyle name="xl99" xfId="18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5" workbookViewId="0">
      <selection activeCell="H9" sqref="H9"/>
    </sheetView>
  </sheetViews>
  <sheetFormatPr defaultColWidth="8.5703125" defaultRowHeight="15" x14ac:dyDescent="0.25"/>
  <cols>
    <col min="1" max="1" width="76.28515625" style="1" customWidth="1"/>
    <col min="2" max="2" width="12.42578125" style="1" customWidth="1"/>
    <col min="3" max="3" width="21.7109375" style="1" customWidth="1"/>
    <col min="4" max="4" width="16.7109375" style="1" customWidth="1"/>
    <col min="5" max="5" width="14.7109375" style="1" customWidth="1"/>
    <col min="6" max="6" width="18.42578125" style="1" customWidth="1"/>
    <col min="7" max="7" width="19.7109375" style="1" customWidth="1"/>
    <col min="8" max="8" width="8.5703125" style="1" customWidth="1"/>
    <col min="9" max="16384" width="8.5703125" style="1"/>
  </cols>
  <sheetData>
    <row r="1" spans="1:8" ht="7.5" customHeight="1" x14ac:dyDescent="0.25">
      <c r="A1" s="2"/>
      <c r="B1" s="3"/>
      <c r="C1" s="3"/>
      <c r="D1" s="3"/>
      <c r="E1" s="4"/>
      <c r="F1" s="4"/>
      <c r="G1" s="4"/>
      <c r="H1" s="5"/>
    </row>
    <row r="2" spans="1:8" ht="77.25" customHeight="1" x14ac:dyDescent="0.25">
      <c r="A2" s="23" t="s">
        <v>104</v>
      </c>
      <c r="B2" s="24"/>
      <c r="C2" s="24"/>
      <c r="D2" s="24"/>
      <c r="E2" s="24"/>
      <c r="F2" s="24"/>
      <c r="G2" s="24"/>
      <c r="H2" s="5"/>
    </row>
    <row r="3" spans="1:8" ht="12.95" customHeight="1" x14ac:dyDescent="0.25">
      <c r="A3" s="6"/>
      <c r="B3" s="6"/>
      <c r="C3" s="7"/>
      <c r="D3" s="8"/>
      <c r="E3" s="9"/>
      <c r="F3" s="9"/>
      <c r="G3" s="9"/>
      <c r="H3" s="5"/>
    </row>
    <row r="4" spans="1:8" ht="213.75" customHeight="1" x14ac:dyDescent="0.25">
      <c r="A4" s="10" t="s">
        <v>0</v>
      </c>
      <c r="B4" s="10" t="s">
        <v>1</v>
      </c>
      <c r="C4" s="11" t="s">
        <v>107</v>
      </c>
      <c r="D4" s="12" t="s">
        <v>105</v>
      </c>
      <c r="E4" s="12" t="s">
        <v>2</v>
      </c>
      <c r="F4" s="12" t="s">
        <v>106</v>
      </c>
      <c r="G4" s="12" t="s">
        <v>3</v>
      </c>
      <c r="H4" s="5"/>
    </row>
    <row r="5" spans="1:8" ht="21.75" customHeight="1" x14ac:dyDescent="0.25">
      <c r="A5" s="10" t="s">
        <v>4</v>
      </c>
      <c r="B5" s="10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5"/>
    </row>
    <row r="6" spans="1:8" ht="30" customHeight="1" x14ac:dyDescent="0.25">
      <c r="A6" s="32" t="s">
        <v>11</v>
      </c>
      <c r="B6" s="33"/>
      <c r="C6" s="36">
        <f>C8+C9+C10+C11+C12+C13+C14+C15+C17+C19+C20+C22+C23+C24+C25+C26+C28+C29+C30+C31+C33+C34+C35+C36+C37+C39+C40+C42+C43+C44+C45+C47+C48+C50+C52</f>
        <v>1179313372.9200001</v>
      </c>
      <c r="D6" s="38">
        <f>D8+D9+D10+D11+D12+D13+D14+D15+D17+D19+D20+D22+D23+D24+D25+D26+D28+D29+D30+D31+D33+D34+D35+D36+D37+D39+D40+D42+D43+D44+D45+D47+D48+D50+D52</f>
        <v>445934156</v>
      </c>
      <c r="E6" s="34">
        <f>D6/C6*100</f>
        <v>37.813033095339151</v>
      </c>
      <c r="F6" s="39">
        <f>F8+F9+F10+F11+F12+F13+F14+F15+F17+F19+F20+F22+F23+F24+F25+F26+F28+F29+F30+F31+F33+F34+F35+F36+F37+F39+F40+F42+F43+F44+F45+F47+F48+F50+F52</f>
        <v>388843337</v>
      </c>
      <c r="G6" s="34">
        <f>D6/F6*100</f>
        <v>114.68221609259565</v>
      </c>
      <c r="H6" s="5"/>
    </row>
    <row r="7" spans="1:8" ht="15.75" x14ac:dyDescent="0.25">
      <c r="A7" s="31" t="s">
        <v>12</v>
      </c>
      <c r="B7" s="30" t="s">
        <v>13</v>
      </c>
      <c r="C7" s="37">
        <v>181173328</v>
      </c>
      <c r="D7" s="37">
        <v>78758804</v>
      </c>
      <c r="E7" s="27">
        <f t="shared" ref="E7:E52" si="0">D7/C7*100</f>
        <v>43.471522474875549</v>
      </c>
      <c r="F7" s="37">
        <v>68510575</v>
      </c>
      <c r="G7" s="27">
        <f t="shared" ref="G7:G46" si="1">D7/F7*100</f>
        <v>114.95860894467751</v>
      </c>
      <c r="H7" s="5"/>
    </row>
    <row r="8" spans="1:8" ht="27.75" customHeight="1" x14ac:dyDescent="0.25">
      <c r="A8" s="15" t="s">
        <v>14</v>
      </c>
      <c r="B8" s="16" t="s">
        <v>15</v>
      </c>
      <c r="C8" s="35">
        <v>4018754</v>
      </c>
      <c r="D8" s="35">
        <v>2300544</v>
      </c>
      <c r="E8" s="22">
        <f t="shared" si="0"/>
        <v>57.245205852361202</v>
      </c>
      <c r="F8" s="35">
        <v>1770054</v>
      </c>
      <c r="G8" s="14">
        <f t="shared" si="1"/>
        <v>129.97027209339376</v>
      </c>
      <c r="H8" s="5"/>
    </row>
    <row r="9" spans="1:8" ht="48" customHeight="1" x14ac:dyDescent="0.25">
      <c r="A9" s="15" t="s">
        <v>16</v>
      </c>
      <c r="B9" s="16" t="s">
        <v>17</v>
      </c>
      <c r="C9" s="35">
        <v>3295634</v>
      </c>
      <c r="D9" s="35">
        <v>1380253</v>
      </c>
      <c r="E9" s="22">
        <f t="shared" si="0"/>
        <v>41.881258659183636</v>
      </c>
      <c r="F9" s="35">
        <v>1235090</v>
      </c>
      <c r="G9" s="14">
        <f t="shared" si="1"/>
        <v>111.75323255795124</v>
      </c>
      <c r="H9" s="5"/>
    </row>
    <row r="10" spans="1:8" ht="45.75" customHeight="1" x14ac:dyDescent="0.25">
      <c r="A10" s="15" t="s">
        <v>18</v>
      </c>
      <c r="B10" s="16" t="s">
        <v>19</v>
      </c>
      <c r="C10" s="35">
        <v>46673990</v>
      </c>
      <c r="D10" s="35">
        <v>22171366</v>
      </c>
      <c r="E10" s="22">
        <f t="shared" si="0"/>
        <v>47.502615482413226</v>
      </c>
      <c r="F10" s="35">
        <v>17353107</v>
      </c>
      <c r="G10" s="14">
        <f t="shared" si="1"/>
        <v>127.76597297532943</v>
      </c>
      <c r="H10" s="5"/>
    </row>
    <row r="11" spans="1:8" ht="15.75" x14ac:dyDescent="0.25">
      <c r="A11" s="15" t="s">
        <v>20</v>
      </c>
      <c r="B11" s="16" t="s">
        <v>21</v>
      </c>
      <c r="C11" s="35">
        <v>7794</v>
      </c>
      <c r="D11" s="35">
        <v>7794</v>
      </c>
      <c r="E11" s="22">
        <f t="shared" si="0"/>
        <v>100</v>
      </c>
      <c r="F11" s="35">
        <v>7032</v>
      </c>
      <c r="G11" s="14">
        <v>0</v>
      </c>
      <c r="H11" s="5"/>
    </row>
    <row r="12" spans="1:8" ht="33.75" customHeight="1" x14ac:dyDescent="0.25">
      <c r="A12" s="15" t="s">
        <v>22</v>
      </c>
      <c r="B12" s="16" t="s">
        <v>23</v>
      </c>
      <c r="C12" s="35">
        <v>17673556</v>
      </c>
      <c r="D12" s="35">
        <v>5932644</v>
      </c>
      <c r="E12" s="22">
        <f t="shared" si="0"/>
        <v>33.567913554012556</v>
      </c>
      <c r="F12" s="35">
        <v>6728499</v>
      </c>
      <c r="G12" s="14">
        <f t="shared" si="1"/>
        <v>88.171879047615235</v>
      </c>
      <c r="H12" s="5"/>
    </row>
    <row r="13" spans="1:8" ht="15.75" x14ac:dyDescent="0.25">
      <c r="A13" s="15" t="s">
        <v>24</v>
      </c>
      <c r="B13" s="16" t="s">
        <v>25</v>
      </c>
      <c r="C13" s="35">
        <v>2449700</v>
      </c>
      <c r="D13" s="35">
        <v>0</v>
      </c>
      <c r="E13" s="22">
        <f>D13/C13*100</f>
        <v>0</v>
      </c>
      <c r="F13" s="40">
        <v>0</v>
      </c>
      <c r="G13" s="14">
        <v>0</v>
      </c>
      <c r="H13" s="5"/>
    </row>
    <row r="14" spans="1:8" ht="15.75" x14ac:dyDescent="0.25">
      <c r="A14" s="15" t="s">
        <v>26</v>
      </c>
      <c r="B14" s="16" t="s">
        <v>27</v>
      </c>
      <c r="C14" s="35">
        <v>7146000</v>
      </c>
      <c r="D14" s="35">
        <v>0</v>
      </c>
      <c r="E14" s="22">
        <f t="shared" si="0"/>
        <v>0</v>
      </c>
      <c r="F14" s="35">
        <v>0</v>
      </c>
      <c r="G14" s="14">
        <v>0</v>
      </c>
      <c r="H14" s="5"/>
    </row>
    <row r="15" spans="1:8" ht="15.75" x14ac:dyDescent="0.25">
      <c r="A15" s="15" t="s">
        <v>28</v>
      </c>
      <c r="B15" s="16" t="s">
        <v>29</v>
      </c>
      <c r="C15" s="35">
        <v>109449694</v>
      </c>
      <c r="D15" s="35">
        <v>46966201</v>
      </c>
      <c r="E15" s="22">
        <f t="shared" si="0"/>
        <v>42.911221844073857</v>
      </c>
      <c r="F15" s="35">
        <v>41416791</v>
      </c>
      <c r="G15" s="14">
        <f t="shared" si="1"/>
        <v>113.39893764343066</v>
      </c>
      <c r="H15" s="5"/>
    </row>
    <row r="16" spans="1:8" ht="15.75" x14ac:dyDescent="0.25">
      <c r="A16" s="15" t="s">
        <v>30</v>
      </c>
      <c r="B16" s="16" t="s">
        <v>31</v>
      </c>
      <c r="C16" s="35">
        <v>723177</v>
      </c>
      <c r="D16" s="35">
        <v>340311</v>
      </c>
      <c r="E16" s="22">
        <f t="shared" si="0"/>
        <v>47.057774237842189</v>
      </c>
      <c r="F16" s="35">
        <v>667470</v>
      </c>
      <c r="G16" s="14">
        <f t="shared" si="1"/>
        <v>50.985212818553634</v>
      </c>
      <c r="H16" s="5"/>
    </row>
    <row r="17" spans="1:8" ht="15.75" x14ac:dyDescent="0.25">
      <c r="A17" s="15" t="s">
        <v>96</v>
      </c>
      <c r="B17" s="16" t="s">
        <v>97</v>
      </c>
      <c r="C17" s="35">
        <v>723177</v>
      </c>
      <c r="D17" s="35">
        <v>340311</v>
      </c>
      <c r="E17" s="22">
        <f t="shared" si="0"/>
        <v>47.057774237842189</v>
      </c>
      <c r="F17" s="35">
        <v>677470</v>
      </c>
      <c r="G17" s="14">
        <f t="shared" si="1"/>
        <v>50.232630227168727</v>
      </c>
      <c r="H17" s="5"/>
    </row>
    <row r="18" spans="1:8" ht="31.5" x14ac:dyDescent="0.25">
      <c r="A18" s="25" t="s">
        <v>32</v>
      </c>
      <c r="B18" s="26" t="s">
        <v>33</v>
      </c>
      <c r="C18" s="37">
        <v>18315639.800000001</v>
      </c>
      <c r="D18" s="37">
        <v>7504495</v>
      </c>
      <c r="E18" s="27">
        <f t="shared" si="0"/>
        <v>40.973152354743291</v>
      </c>
      <c r="F18" s="37">
        <v>5199745</v>
      </c>
      <c r="G18" s="27">
        <f t="shared" si="1"/>
        <v>144.32428897955575</v>
      </c>
      <c r="H18" s="5"/>
    </row>
    <row r="19" spans="1:8" ht="31.5" x14ac:dyDescent="0.25">
      <c r="A19" s="15" t="s">
        <v>34</v>
      </c>
      <c r="B19" s="16" t="s">
        <v>35</v>
      </c>
      <c r="C19" s="35">
        <v>17915639.800000001</v>
      </c>
      <c r="D19" s="35">
        <v>7504495</v>
      </c>
      <c r="E19" s="22">
        <f t="shared" si="0"/>
        <v>41.887954233149962</v>
      </c>
      <c r="F19" s="35">
        <v>5199745</v>
      </c>
      <c r="G19" s="14">
        <f t="shared" si="1"/>
        <v>144.32428897955575</v>
      </c>
      <c r="H19" s="5"/>
    </row>
    <row r="20" spans="1:8" ht="31.5" x14ac:dyDescent="0.25">
      <c r="A20" s="15" t="s">
        <v>36</v>
      </c>
      <c r="B20" s="16" t="s">
        <v>37</v>
      </c>
      <c r="C20" s="35">
        <v>400000</v>
      </c>
      <c r="D20" s="35">
        <v>0</v>
      </c>
      <c r="E20" s="22">
        <f t="shared" si="0"/>
        <v>0</v>
      </c>
      <c r="F20" s="35">
        <v>0</v>
      </c>
      <c r="G20" s="14" t="e">
        <f>D20/F20*100</f>
        <v>#DIV/0!</v>
      </c>
      <c r="H20" s="5"/>
    </row>
    <row r="21" spans="1:8" ht="33.75" customHeight="1" x14ac:dyDescent="0.25">
      <c r="A21" s="25" t="s">
        <v>38</v>
      </c>
      <c r="B21" s="26" t="s">
        <v>39</v>
      </c>
      <c r="C21" s="37">
        <v>77134735</v>
      </c>
      <c r="D21" s="37">
        <v>5436989</v>
      </c>
      <c r="E21" s="27">
        <f t="shared" si="0"/>
        <v>7.0486908394771826</v>
      </c>
      <c r="F21" s="37">
        <v>9331833</v>
      </c>
      <c r="G21" s="27">
        <f t="shared" si="1"/>
        <v>58.262819319634204</v>
      </c>
      <c r="H21" s="5"/>
    </row>
    <row r="22" spans="1:8" ht="15.75" x14ac:dyDescent="0.25">
      <c r="A22" s="15" t="s">
        <v>40</v>
      </c>
      <c r="B22" s="16" t="s">
        <v>41</v>
      </c>
      <c r="C22" s="35">
        <v>761279.56</v>
      </c>
      <c r="D22" s="35">
        <v>483971</v>
      </c>
      <c r="E22" s="22">
        <f t="shared" si="0"/>
        <v>63.573360619323594</v>
      </c>
      <c r="F22" s="35">
        <v>0</v>
      </c>
      <c r="G22" s="14" t="e">
        <f>D22/F22*100</f>
        <v>#DIV/0!</v>
      </c>
      <c r="H22" s="5"/>
    </row>
    <row r="23" spans="1:8" ht="15.75" x14ac:dyDescent="0.25">
      <c r="A23" s="15" t="s">
        <v>42</v>
      </c>
      <c r="B23" s="16" t="s">
        <v>43</v>
      </c>
      <c r="C23" s="35">
        <v>36780707.159999996</v>
      </c>
      <c r="D23" s="35">
        <v>2071166</v>
      </c>
      <c r="E23" s="22">
        <f t="shared" si="0"/>
        <v>5.631120660595804</v>
      </c>
      <c r="F23" s="35">
        <v>2550</v>
      </c>
      <c r="G23" s="14">
        <v>0</v>
      </c>
      <c r="H23" s="5"/>
    </row>
    <row r="24" spans="1:8" ht="15.75" x14ac:dyDescent="0.25">
      <c r="A24" s="15" t="s">
        <v>44</v>
      </c>
      <c r="B24" s="16" t="s">
        <v>45</v>
      </c>
      <c r="C24" s="35">
        <v>12521839</v>
      </c>
      <c r="D24" s="35">
        <v>2881851</v>
      </c>
      <c r="E24" s="22">
        <f t="shared" si="0"/>
        <v>23.014598734259401</v>
      </c>
      <c r="F24" s="35">
        <v>9329283</v>
      </c>
      <c r="G24" s="14">
        <f t="shared" si="1"/>
        <v>30.890380321831806</v>
      </c>
      <c r="H24" s="5"/>
    </row>
    <row r="25" spans="1:8" ht="15.75" x14ac:dyDescent="0.25">
      <c r="A25" s="15" t="s">
        <v>46</v>
      </c>
      <c r="B25" s="16" t="s">
        <v>47</v>
      </c>
      <c r="C25" s="35">
        <v>10080000</v>
      </c>
      <c r="D25" s="35">
        <v>0</v>
      </c>
      <c r="E25" s="22">
        <f t="shared" si="0"/>
        <v>0</v>
      </c>
      <c r="F25" s="35">
        <v>0</v>
      </c>
      <c r="G25" s="14">
        <v>0</v>
      </c>
      <c r="H25" s="5"/>
    </row>
    <row r="26" spans="1:8" ht="15.75" x14ac:dyDescent="0.25">
      <c r="A26" s="15" t="s">
        <v>48</v>
      </c>
      <c r="B26" s="16" t="s">
        <v>49</v>
      </c>
      <c r="C26" s="35">
        <v>16990909.09</v>
      </c>
      <c r="D26" s="35">
        <v>0</v>
      </c>
      <c r="E26" s="22">
        <f t="shared" si="0"/>
        <v>0</v>
      </c>
      <c r="F26" s="35">
        <v>0</v>
      </c>
      <c r="G26" s="14" t="e">
        <f>D26/F26*100</f>
        <v>#DIV/0!</v>
      </c>
      <c r="H26" s="5"/>
    </row>
    <row r="27" spans="1:8" ht="15.75" x14ac:dyDescent="0.25">
      <c r="A27" s="25" t="s">
        <v>50</v>
      </c>
      <c r="B27" s="26" t="s">
        <v>51</v>
      </c>
      <c r="C27" s="37">
        <v>43508466</v>
      </c>
      <c r="D27" s="37">
        <v>14763272</v>
      </c>
      <c r="E27" s="27">
        <f t="shared" si="0"/>
        <v>33.931952461849605</v>
      </c>
      <c r="F27" s="37">
        <v>9311377</v>
      </c>
      <c r="G27" s="27">
        <f t="shared" si="1"/>
        <v>158.55089961452532</v>
      </c>
      <c r="H27" s="5"/>
    </row>
    <row r="28" spans="1:8" ht="15.75" x14ac:dyDescent="0.25">
      <c r="A28" s="15" t="s">
        <v>52</v>
      </c>
      <c r="B28" s="16" t="s">
        <v>53</v>
      </c>
      <c r="C28" s="35">
        <v>8155970.1200000001</v>
      </c>
      <c r="D28" s="35">
        <v>4597149</v>
      </c>
      <c r="E28" s="22">
        <f t="shared" si="0"/>
        <v>56.365446812107741</v>
      </c>
      <c r="F28" s="35">
        <v>3774742</v>
      </c>
      <c r="G28" s="14">
        <f t="shared" si="1"/>
        <v>121.78710492001838</v>
      </c>
      <c r="H28" s="5"/>
    </row>
    <row r="29" spans="1:8" ht="14.25" customHeight="1" x14ac:dyDescent="0.25">
      <c r="A29" s="15" t="s">
        <v>54</v>
      </c>
      <c r="B29" s="16" t="s">
        <v>55</v>
      </c>
      <c r="C29" s="35">
        <v>21724908</v>
      </c>
      <c r="D29" s="35">
        <v>8642600</v>
      </c>
      <c r="E29" s="22">
        <f t="shared" si="0"/>
        <v>39.781986648689141</v>
      </c>
      <c r="F29" s="35">
        <v>4955266</v>
      </c>
      <c r="G29" s="14">
        <f t="shared" si="1"/>
        <v>174.41243315696877</v>
      </c>
      <c r="H29" s="5"/>
    </row>
    <row r="30" spans="1:8" ht="15.75" x14ac:dyDescent="0.25">
      <c r="A30" s="15" t="s">
        <v>56</v>
      </c>
      <c r="B30" s="16" t="s">
        <v>57</v>
      </c>
      <c r="C30" s="35">
        <v>13403115</v>
      </c>
      <c r="D30" s="35">
        <v>1411286</v>
      </c>
      <c r="E30" s="22">
        <f t="shared" si="0"/>
        <v>10.529537350086155</v>
      </c>
      <c r="F30" s="35">
        <v>473965</v>
      </c>
      <c r="G30" s="14">
        <f t="shared" si="1"/>
        <v>297.76164906691417</v>
      </c>
      <c r="H30" s="5"/>
    </row>
    <row r="31" spans="1:8" ht="15.75" x14ac:dyDescent="0.25">
      <c r="A31" s="15" t="s">
        <v>58</v>
      </c>
      <c r="B31" s="16" t="s">
        <v>59</v>
      </c>
      <c r="C31" s="35">
        <v>224472.18</v>
      </c>
      <c r="D31" s="35">
        <v>112236</v>
      </c>
      <c r="E31" s="22">
        <f t="shared" si="0"/>
        <v>49.999959905944699</v>
      </c>
      <c r="F31" s="35">
        <v>107402</v>
      </c>
      <c r="G31" s="14">
        <f t="shared" si="1"/>
        <v>104.50084728403569</v>
      </c>
      <c r="H31" s="5"/>
    </row>
    <row r="32" spans="1:8" ht="15.75" x14ac:dyDescent="0.25">
      <c r="A32" s="25" t="s">
        <v>60</v>
      </c>
      <c r="B32" s="26" t="s">
        <v>61</v>
      </c>
      <c r="C32" s="37">
        <v>500629936</v>
      </c>
      <c r="D32" s="37">
        <v>253955288</v>
      </c>
      <c r="E32" s="27">
        <f t="shared" si="0"/>
        <v>50.727147886737647</v>
      </c>
      <c r="F32" s="37">
        <v>247587506</v>
      </c>
      <c r="G32" s="27">
        <f t="shared" si="1"/>
        <v>102.57193188092455</v>
      </c>
      <c r="H32" s="5"/>
    </row>
    <row r="33" spans="1:8" ht="15.75" x14ac:dyDescent="0.25">
      <c r="A33" s="15" t="s">
        <v>62</v>
      </c>
      <c r="B33" s="16" t="s">
        <v>63</v>
      </c>
      <c r="C33" s="35">
        <v>129219324.81999999</v>
      </c>
      <c r="D33" s="35">
        <v>54013847</v>
      </c>
      <c r="E33" s="22">
        <f t="shared" si="0"/>
        <v>41.800130959699906</v>
      </c>
      <c r="F33" s="35">
        <v>54532182</v>
      </c>
      <c r="G33" s="14">
        <f t="shared" si="1"/>
        <v>99.049487878552156</v>
      </c>
      <c r="H33" s="5"/>
    </row>
    <row r="34" spans="1:8" ht="17.25" customHeight="1" x14ac:dyDescent="0.25">
      <c r="A34" s="15" t="s">
        <v>64</v>
      </c>
      <c r="B34" s="16" t="s">
        <v>65</v>
      </c>
      <c r="C34" s="35">
        <v>316160670</v>
      </c>
      <c r="D34" s="35">
        <v>174682854</v>
      </c>
      <c r="E34" s="22">
        <f t="shared" si="0"/>
        <v>55.251291692923097</v>
      </c>
      <c r="F34" s="35">
        <v>168674850</v>
      </c>
      <c r="G34" s="14">
        <f t="shared" si="1"/>
        <v>103.5618848927389</v>
      </c>
      <c r="H34" s="5"/>
    </row>
    <row r="35" spans="1:8" ht="15.75" x14ac:dyDescent="0.25">
      <c r="A35" s="15" t="s">
        <v>66</v>
      </c>
      <c r="B35" s="16" t="s">
        <v>67</v>
      </c>
      <c r="C35" s="35">
        <v>21655831</v>
      </c>
      <c r="D35" s="35">
        <v>10679097</v>
      </c>
      <c r="E35" s="22">
        <f t="shared" si="0"/>
        <v>49.312801711465148</v>
      </c>
      <c r="F35" s="35">
        <v>10642206</v>
      </c>
      <c r="G35" s="14">
        <f t="shared" si="1"/>
        <v>100.3466480539843</v>
      </c>
      <c r="H35" s="5"/>
    </row>
    <row r="36" spans="1:8" ht="15.75" customHeight="1" x14ac:dyDescent="0.25">
      <c r="A36" s="15" t="s">
        <v>68</v>
      </c>
      <c r="B36" s="16" t="s">
        <v>69</v>
      </c>
      <c r="C36" s="35">
        <v>5605846</v>
      </c>
      <c r="D36" s="35">
        <v>2588524</v>
      </c>
      <c r="E36" s="22">
        <f t="shared" si="0"/>
        <v>46.175438997075553</v>
      </c>
      <c r="F36" s="35">
        <v>2095143</v>
      </c>
      <c r="G36" s="14">
        <f t="shared" si="1"/>
        <v>123.54879833977918</v>
      </c>
      <c r="H36" s="5"/>
    </row>
    <row r="37" spans="1:8" ht="15.75" x14ac:dyDescent="0.25">
      <c r="A37" s="15" t="s">
        <v>70</v>
      </c>
      <c r="B37" s="16" t="s">
        <v>71</v>
      </c>
      <c r="C37" s="35">
        <v>27988264</v>
      </c>
      <c r="D37" s="35">
        <v>11990965</v>
      </c>
      <c r="E37" s="22">
        <f t="shared" si="0"/>
        <v>42.842832267124535</v>
      </c>
      <c r="F37" s="35">
        <v>11643122</v>
      </c>
      <c r="G37" s="14">
        <f t="shared" si="1"/>
        <v>102.98754062698991</v>
      </c>
      <c r="H37" s="5"/>
    </row>
    <row r="38" spans="1:8" ht="15.75" x14ac:dyDescent="0.25">
      <c r="A38" s="25" t="s">
        <v>72</v>
      </c>
      <c r="B38" s="26" t="s">
        <v>73</v>
      </c>
      <c r="C38" s="37">
        <v>73559932</v>
      </c>
      <c r="D38" s="37">
        <v>42846187</v>
      </c>
      <c r="E38" s="27">
        <f t="shared" si="0"/>
        <v>58.246637585254966</v>
      </c>
      <c r="F38" s="37">
        <v>25188176</v>
      </c>
      <c r="G38" s="27">
        <f t="shared" si="1"/>
        <v>170.10436563568555</v>
      </c>
      <c r="H38" s="5"/>
    </row>
    <row r="39" spans="1:8" ht="15.75" x14ac:dyDescent="0.25">
      <c r="A39" s="15" t="s">
        <v>74</v>
      </c>
      <c r="B39" s="16" t="s">
        <v>75</v>
      </c>
      <c r="C39" s="35">
        <v>49110679</v>
      </c>
      <c r="D39" s="35">
        <v>28236450</v>
      </c>
      <c r="E39" s="22">
        <f t="shared" si="0"/>
        <v>57.495539819353745</v>
      </c>
      <c r="F39" s="35">
        <v>17730417</v>
      </c>
      <c r="G39" s="14">
        <f t="shared" si="1"/>
        <v>159.25429165033174</v>
      </c>
      <c r="H39" s="5"/>
    </row>
    <row r="40" spans="1:8" ht="15.75" x14ac:dyDescent="0.25">
      <c r="A40" s="15" t="s">
        <v>76</v>
      </c>
      <c r="B40" s="16" t="s">
        <v>77</v>
      </c>
      <c r="C40" s="35">
        <v>24449252</v>
      </c>
      <c r="D40" s="35">
        <v>14609737</v>
      </c>
      <c r="E40" s="22">
        <f t="shared" si="0"/>
        <v>59.755353660717311</v>
      </c>
      <c r="F40" s="35">
        <v>7457759</v>
      </c>
      <c r="G40" s="14">
        <f t="shared" si="1"/>
        <v>195.8998272805544</v>
      </c>
      <c r="H40" s="5"/>
    </row>
    <row r="41" spans="1:8" ht="14.25" customHeight="1" x14ac:dyDescent="0.25">
      <c r="A41" s="25" t="s">
        <v>78</v>
      </c>
      <c r="B41" s="26" t="s">
        <v>79</v>
      </c>
      <c r="C41" s="37">
        <v>46256627</v>
      </c>
      <c r="D41" s="37">
        <v>21064112</v>
      </c>
      <c r="E41" s="27">
        <f t="shared" si="0"/>
        <v>45.53750103741892</v>
      </c>
      <c r="F41" s="37">
        <v>10142479</v>
      </c>
      <c r="G41" s="27">
        <f t="shared" si="1"/>
        <v>207.68208640116487</v>
      </c>
      <c r="H41" s="5"/>
    </row>
    <row r="42" spans="1:8" ht="15.75" x14ac:dyDescent="0.25">
      <c r="A42" s="15" t="s">
        <v>80</v>
      </c>
      <c r="B42" s="16" t="s">
        <v>81</v>
      </c>
      <c r="C42" s="35">
        <v>1357000</v>
      </c>
      <c r="D42" s="35">
        <v>696275</v>
      </c>
      <c r="E42" s="22">
        <f t="shared" si="0"/>
        <v>51.309874723655128</v>
      </c>
      <c r="F42" s="35">
        <v>610229</v>
      </c>
      <c r="G42" s="14">
        <f t="shared" si="1"/>
        <v>114.10060813235687</v>
      </c>
      <c r="H42" s="5"/>
    </row>
    <row r="43" spans="1:8" ht="15.75" x14ac:dyDescent="0.25">
      <c r="A43" s="15" t="s">
        <v>82</v>
      </c>
      <c r="B43" s="16" t="s">
        <v>83</v>
      </c>
      <c r="C43" s="35">
        <v>3550000</v>
      </c>
      <c r="D43" s="35">
        <v>1046481</v>
      </c>
      <c r="E43" s="22">
        <f t="shared" si="0"/>
        <v>29.478338028169016</v>
      </c>
      <c r="F43" s="35">
        <v>1082988</v>
      </c>
      <c r="G43" s="14">
        <f t="shared" si="1"/>
        <v>96.629048521313251</v>
      </c>
      <c r="H43" s="5"/>
    </row>
    <row r="44" spans="1:8" ht="15.75" x14ac:dyDescent="0.25">
      <c r="A44" s="15" t="s">
        <v>84</v>
      </c>
      <c r="B44" s="16" t="s">
        <v>85</v>
      </c>
      <c r="C44" s="35">
        <v>40744396</v>
      </c>
      <c r="D44" s="35">
        <v>19021356</v>
      </c>
      <c r="E44" s="22">
        <f t="shared" si="0"/>
        <v>46.684594367284276</v>
      </c>
      <c r="F44" s="35">
        <v>8149262</v>
      </c>
      <c r="G44" s="14">
        <f t="shared" si="1"/>
        <v>233.4120071240807</v>
      </c>
      <c r="H44" s="5"/>
    </row>
    <row r="45" spans="1:8" ht="15.75" x14ac:dyDescent="0.25">
      <c r="A45" s="15" t="s">
        <v>86</v>
      </c>
      <c r="B45" s="16" t="s">
        <v>87</v>
      </c>
      <c r="C45" s="35">
        <v>855257</v>
      </c>
      <c r="D45" s="35">
        <v>300000</v>
      </c>
      <c r="E45" s="22">
        <f t="shared" si="0"/>
        <v>35.077175632587632</v>
      </c>
      <c r="F45" s="35">
        <v>300000</v>
      </c>
      <c r="G45" s="14">
        <v>0</v>
      </c>
      <c r="H45" s="5"/>
    </row>
    <row r="46" spans="1:8" ht="15.75" customHeight="1" x14ac:dyDescent="0.25">
      <c r="A46" s="25" t="s">
        <v>88</v>
      </c>
      <c r="B46" s="26" t="s">
        <v>89</v>
      </c>
      <c r="C46" s="37">
        <v>218018355</v>
      </c>
      <c r="D46" s="37">
        <v>17049699</v>
      </c>
      <c r="E46" s="27">
        <f t="shared" si="0"/>
        <v>7.8203043959303331</v>
      </c>
      <c r="F46" s="37">
        <v>8733989</v>
      </c>
      <c r="G46" s="27">
        <f t="shared" si="1"/>
        <v>195.21090534920526</v>
      </c>
      <c r="H46" s="5"/>
    </row>
    <row r="47" spans="1:8" ht="15.75" x14ac:dyDescent="0.25">
      <c r="A47" s="15" t="s">
        <v>90</v>
      </c>
      <c r="B47" s="16" t="s">
        <v>91</v>
      </c>
      <c r="C47" s="35">
        <v>23745560</v>
      </c>
      <c r="D47" s="35">
        <v>9377960</v>
      </c>
      <c r="E47" s="22">
        <f>D47/C47*100</f>
        <v>39.493530580032647</v>
      </c>
      <c r="F47" s="35">
        <v>7483989</v>
      </c>
      <c r="G47" s="14">
        <f>D47/F47*100</f>
        <v>125.30697199047192</v>
      </c>
      <c r="H47" s="5"/>
    </row>
    <row r="48" spans="1:8" ht="15.75" x14ac:dyDescent="0.25">
      <c r="A48" s="21" t="s">
        <v>99</v>
      </c>
      <c r="B48" s="16" t="s">
        <v>98</v>
      </c>
      <c r="C48" s="35">
        <v>194272794</v>
      </c>
      <c r="D48" s="35">
        <v>7671738</v>
      </c>
      <c r="E48" s="22">
        <f>D48/C48*100</f>
        <v>3.9489512875384909</v>
      </c>
      <c r="F48" s="35">
        <v>1250000</v>
      </c>
      <c r="G48" s="14">
        <f>D48/F48*100</f>
        <v>613.73904000000005</v>
      </c>
      <c r="H48" s="5"/>
    </row>
    <row r="49" spans="1:8" ht="15.75" x14ac:dyDescent="0.25">
      <c r="A49" s="28" t="s">
        <v>101</v>
      </c>
      <c r="B49" s="26" t="s">
        <v>100</v>
      </c>
      <c r="C49" s="37">
        <v>10168360.189999999</v>
      </c>
      <c r="D49" s="37">
        <v>4202534</v>
      </c>
      <c r="E49" s="27">
        <f>D49/C49*100</f>
        <v>41.329515491917292</v>
      </c>
      <c r="F49" s="37">
        <v>4141659</v>
      </c>
      <c r="G49" s="27">
        <f>D49/F49*100</f>
        <v>101.46982163427747</v>
      </c>
      <c r="H49" s="5"/>
    </row>
    <row r="50" spans="1:8" ht="15.75" x14ac:dyDescent="0.25">
      <c r="A50" s="21" t="s">
        <v>103</v>
      </c>
      <c r="B50" s="16" t="s">
        <v>102</v>
      </c>
      <c r="C50" s="35">
        <v>10168360.189999999</v>
      </c>
      <c r="D50" s="35">
        <v>4202534</v>
      </c>
      <c r="E50" s="22">
        <f>D50/C50*100</f>
        <v>41.329515491917292</v>
      </c>
      <c r="F50" s="35">
        <v>4141659</v>
      </c>
      <c r="G50" s="14">
        <f t="shared" ref="G50" si="2">D50/F50*100</f>
        <v>101.46982163427747</v>
      </c>
      <c r="H50" s="5"/>
    </row>
    <row r="51" spans="1:8" ht="31.5" x14ac:dyDescent="0.25">
      <c r="A51" s="25" t="s">
        <v>92</v>
      </c>
      <c r="B51" s="29" t="s">
        <v>93</v>
      </c>
      <c r="C51" s="37">
        <v>33000</v>
      </c>
      <c r="D51" s="37">
        <v>12471</v>
      </c>
      <c r="E51" s="27">
        <f t="shared" si="0"/>
        <v>37.790909090909089</v>
      </c>
      <c r="F51" s="37">
        <v>18535</v>
      </c>
      <c r="G51" s="27">
        <v>0</v>
      </c>
      <c r="H51" s="5"/>
    </row>
    <row r="52" spans="1:8" ht="15.75" x14ac:dyDescent="0.25">
      <c r="A52" s="15" t="s">
        <v>94</v>
      </c>
      <c r="B52" s="16" t="s">
        <v>95</v>
      </c>
      <c r="C52" s="35">
        <v>33000</v>
      </c>
      <c r="D52" s="35">
        <v>12471</v>
      </c>
      <c r="E52" s="22">
        <f t="shared" si="0"/>
        <v>37.790909090909089</v>
      </c>
      <c r="F52" s="35">
        <v>18535</v>
      </c>
      <c r="G52" s="14">
        <v>0</v>
      </c>
      <c r="H52" s="5"/>
    </row>
    <row r="53" spans="1:8" x14ac:dyDescent="0.25">
      <c r="A53" s="4"/>
      <c r="B53" s="17"/>
      <c r="C53" s="18"/>
      <c r="D53" s="18"/>
      <c r="E53" s="18"/>
      <c r="F53" s="18"/>
      <c r="G53" s="18"/>
      <c r="H53" s="5"/>
    </row>
    <row r="54" spans="1:8" x14ac:dyDescent="0.25">
      <c r="A54" s="19"/>
      <c r="B54" s="19"/>
      <c r="C54" s="20"/>
      <c r="D54" s="20"/>
      <c r="E54" s="20"/>
      <c r="F54" s="20"/>
      <c r="G54" s="20"/>
      <c r="H54" s="5"/>
    </row>
    <row r="55" spans="1:8" x14ac:dyDescent="0.25">
      <c r="H55" s="5"/>
    </row>
    <row r="56" spans="1:8" x14ac:dyDescent="0.25">
      <c r="H56" s="5"/>
    </row>
    <row r="57" spans="1:8" x14ac:dyDescent="0.25">
      <c r="H57" s="5"/>
    </row>
    <row r="58" spans="1:8" ht="14.25" customHeight="1" x14ac:dyDescent="0.25">
      <c r="H58" s="5"/>
    </row>
    <row r="59" spans="1:8" ht="15" customHeight="1" x14ac:dyDescent="0.25">
      <c r="H59" s="5"/>
    </row>
    <row r="60" spans="1:8" ht="12.95" customHeight="1" x14ac:dyDescent="0.25">
      <c r="H60" s="5"/>
    </row>
    <row r="61" spans="1:8" ht="12.95" customHeight="1" x14ac:dyDescent="0.25">
      <c r="H61" s="5"/>
    </row>
  </sheetData>
  <autoFilter ref="A5:E52"/>
  <mergeCells count="2">
    <mergeCell ref="A2:G2"/>
    <mergeCell ref="A6:B6"/>
  </mergeCells>
  <pageMargins left="0.78750000000000009" right="0.59027779999999996" top="0.59027779999999996" bottom="0.39375000000000004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4A43ED0-0000-0000-0000-0000000000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Борисова</cp:lastModifiedBy>
  <cp:revision>6</cp:revision>
  <dcterms:created xsi:type="dcterms:W3CDTF">2024-07-23T22:28:08Z</dcterms:created>
  <dcterms:modified xsi:type="dcterms:W3CDTF">2025-07-15T02:48:52Z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028_Орг=20011_Ф=0503317M_Период=март 2024 года.xlsx</vt:lpwstr>
  </property>
  <property fmtid="{D5CDD505-2E9C-101B-9397-08002B2CF9AE}" pid="3" name="Название отчета">
    <vt:lpwstr>028_Орг=20011_Ф=0503317M_Период=март 2024 года.xlsx</vt:lpwstr>
  </property>
  <property fmtid="{D5CDD505-2E9C-101B-9397-08002B2CF9AE}" pid="4" name="Версия клиента">
    <vt:lpwstr>23.1.0.38598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moiseenko_tv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